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iris\OneDrive\Dokumen\"/>
    </mc:Choice>
  </mc:AlternateContent>
  <xr:revisionPtr revIDLastSave="0" documentId="8_{8AC93D5A-DF40-40FF-AC83-E00AAE252D03}" xr6:coauthVersionLast="47" xr6:coauthVersionMax="47" xr10:uidLastSave="{00000000-0000-0000-0000-000000000000}"/>
  <bookViews>
    <workbookView xWindow="-98" yWindow="-98" windowWidth="21795" windowHeight="13875" xr2:uid="{07C8C416-EB2E-48D4-BFAC-9C70B9D7AB89}"/>
  </bookViews>
  <sheets>
    <sheet name="Sheet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63" i="1" l="1"/>
  <c r="G63" i="1"/>
  <c r="F63" i="1"/>
  <c r="H62" i="1"/>
  <c r="G62" i="1"/>
  <c r="F62" i="1"/>
  <c r="H61" i="1"/>
  <c r="G61" i="1"/>
  <c r="F61" i="1"/>
  <c r="H60" i="1"/>
  <c r="G60" i="1"/>
  <c r="F60" i="1"/>
  <c r="H59" i="1"/>
  <c r="G59" i="1"/>
  <c r="F59" i="1"/>
  <c r="H57" i="1"/>
  <c r="G57" i="1"/>
  <c r="F57" i="1"/>
  <c r="H56" i="1"/>
  <c r="G56" i="1"/>
  <c r="F56" i="1"/>
  <c r="H55" i="1"/>
  <c r="G55" i="1"/>
  <c r="F55" i="1"/>
  <c r="H54" i="1"/>
  <c r="H53" i="1" s="1"/>
  <c r="G54" i="1"/>
  <c r="G53" i="1" s="1"/>
  <c r="F54" i="1"/>
  <c r="H52" i="1"/>
  <c r="G52" i="1"/>
  <c r="F52" i="1"/>
  <c r="H51" i="1"/>
  <c r="G51" i="1"/>
  <c r="H50" i="1"/>
  <c r="G50" i="1"/>
  <c r="F50" i="1"/>
  <c r="H49" i="1"/>
  <c r="G49" i="1"/>
  <c r="F49" i="1"/>
  <c r="H48" i="1"/>
  <c r="G48" i="1"/>
  <c r="F48" i="1"/>
  <c r="H47" i="1"/>
  <c r="G47" i="1"/>
  <c r="F47" i="1"/>
  <c r="H46" i="1"/>
  <c r="G46" i="1"/>
  <c r="F46" i="1"/>
  <c r="H45" i="1"/>
  <c r="G45" i="1"/>
  <c r="F45" i="1"/>
  <c r="H44" i="1"/>
  <c r="G44" i="1"/>
  <c r="F44" i="1"/>
  <c r="H42" i="1"/>
  <c r="G42" i="1"/>
  <c r="F42" i="1"/>
  <c r="H41" i="1"/>
  <c r="G41" i="1"/>
  <c r="F41" i="1"/>
  <c r="H40" i="1"/>
  <c r="G40" i="1"/>
  <c r="F40" i="1"/>
  <c r="H39" i="1"/>
  <c r="H38" i="1" s="1"/>
  <c r="G39" i="1"/>
  <c r="G38" i="1" s="1"/>
  <c r="F39" i="1"/>
  <c r="H37" i="1"/>
  <c r="G37" i="1"/>
  <c r="F37" i="1"/>
  <c r="H36" i="1"/>
  <c r="G36" i="1"/>
  <c r="F36" i="1"/>
  <c r="H35" i="1"/>
  <c r="H33" i="1" s="1"/>
  <c r="G35" i="1"/>
  <c r="F35" i="1"/>
  <c r="H34" i="1"/>
  <c r="G34" i="1"/>
  <c r="F34" i="1"/>
  <c r="G33" i="1"/>
  <c r="H32" i="1"/>
  <c r="G32" i="1"/>
  <c r="F32" i="1"/>
  <c r="H31" i="1"/>
  <c r="G31" i="1"/>
  <c r="F31" i="1"/>
  <c r="H30" i="1"/>
  <c r="G30" i="1"/>
  <c r="F30" i="1"/>
  <c r="H29" i="1"/>
  <c r="G29" i="1"/>
  <c r="F29" i="1"/>
  <c r="H28" i="1"/>
  <c r="G28" i="1"/>
  <c r="F28" i="1"/>
  <c r="H27" i="1"/>
  <c r="G27" i="1"/>
  <c r="F27" i="1"/>
  <c r="H26" i="1"/>
  <c r="G26" i="1"/>
  <c r="F26" i="1"/>
  <c r="H25" i="1"/>
  <c r="G25" i="1"/>
  <c r="F25" i="1"/>
  <c r="H24" i="1"/>
  <c r="G24" i="1"/>
  <c r="F24" i="1"/>
  <c r="H23" i="1"/>
  <c r="G23" i="1"/>
  <c r="F23" i="1"/>
  <c r="H22" i="1"/>
  <c r="G22" i="1"/>
  <c r="F22" i="1"/>
  <c r="H21" i="1"/>
  <c r="G21" i="1"/>
  <c r="F21" i="1"/>
  <c r="H20" i="1"/>
  <c r="G20" i="1"/>
  <c r="F20" i="1"/>
  <c r="H19" i="1"/>
  <c r="G19" i="1"/>
  <c r="F19" i="1"/>
  <c r="H18" i="1"/>
  <c r="G18" i="1"/>
  <c r="F18" i="1"/>
  <c r="H17" i="1"/>
  <c r="G17" i="1"/>
  <c r="F17" i="1"/>
  <c r="H16" i="1"/>
  <c r="G16" i="1"/>
  <c r="F16" i="1"/>
  <c r="H15" i="1"/>
  <c r="G15" i="1"/>
  <c r="F15" i="1"/>
  <c r="H14" i="1"/>
  <c r="G14" i="1"/>
  <c r="F14" i="1"/>
  <c r="H12" i="1"/>
  <c r="G12" i="1"/>
  <c r="F12" i="1"/>
  <c r="H11" i="1"/>
  <c r="G11" i="1"/>
  <c r="H13" i="1" l="1"/>
  <c r="H64" i="1" s="1"/>
  <c r="G64" i="1"/>
  <c r="G58" i="1"/>
  <c r="H43" i="1"/>
  <c r="G13" i="1"/>
  <c r="H58" i="1"/>
  <c r="G43" i="1"/>
</calcChain>
</file>

<file path=xl/sharedStrings.xml><?xml version="1.0" encoding="utf-8"?>
<sst xmlns="http://schemas.openxmlformats.org/spreadsheetml/2006/main" count="67" uniqueCount="23">
  <si>
    <t>REKAPITULASI  KARTU INVENTARIS BARANG</t>
  </si>
  <si>
    <t>PROVINSI</t>
  </si>
  <si>
    <t>OPD</t>
  </si>
  <si>
    <t xml:space="preserve"> NO URUT</t>
  </si>
  <si>
    <t>KODE GOLONGAN</t>
  </si>
  <si>
    <t>KODE</t>
  </si>
  <si>
    <t>NAMA BARANG</t>
  </si>
  <si>
    <t>JUMLAH</t>
  </si>
  <si>
    <t>KET.</t>
  </si>
  <si>
    <t>JUMLAH BARANG</t>
  </si>
  <si>
    <t>NILAI</t>
  </si>
  <si>
    <t>TANAH</t>
  </si>
  <si>
    <t>-</t>
  </si>
  <si>
    <t>PERALATAN DAN MESIN</t>
  </si>
  <si>
    <t>GEDUNG DAN BANGUNAN</t>
  </si>
  <si>
    <t>JALAN IRIGASI DAN JARINGAN</t>
  </si>
  <si>
    <t>ASET TETAP LAINNYA</t>
  </si>
  <si>
    <t>KONSTRUKSI DALAM PENGERJAAN</t>
  </si>
  <si>
    <t>AKUMULASI PENYUSUTAN</t>
  </si>
  <si>
    <t>ASET LAINNYA</t>
  </si>
  <si>
    <t>T O T A L</t>
  </si>
  <si>
    <t>: PROVINSI JAMBI</t>
  </si>
  <si>
    <t>: DINAS PENDIDIKAN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</si>
</sst>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65" formatCode="_(* #,##0.00_);_(* \(#,##0.00\);_(* &quot;-&quot;_);_(@_)"/>
    <numFmt numFmtId="166" formatCode="_(* #,##0.0000_);_(* \(#,##0.0000\);_(* &quot;-&quot;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 Light"/>
      <family val="1"/>
      <scheme val="major"/>
    </font>
    <font>
      <sz val="11"/>
      <color theme="1"/>
      <name val="Calibri Light"/>
      <family val="1"/>
      <scheme val="major"/>
    </font>
    <font>
      <b/>
      <sz val="11"/>
      <color theme="1"/>
      <name val="Calibri"/>
      <family val="2"/>
      <charset val="1"/>
      <scheme val="minor"/>
    </font>
    <font>
      <b/>
      <sz val="11"/>
      <name val="Calibri Light"/>
      <family val="1"/>
      <scheme val="major"/>
    </font>
    <font>
      <sz val="11"/>
      <name val="Calibri Light"/>
      <family val="1"/>
      <scheme val="major"/>
    </font>
  </fonts>
  <fills count="4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rgb="FF00B0F0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41" fontId="1" fillId="0" borderId="0" applyFont="0" applyFill="0" applyBorder="0" applyAlignment="0" applyProtection="0"/>
    <xf numFmtId="0" fontId="3" fillId="0" borderId="0" applyNumberFormat="0" applyFill="0" applyBorder="0" applyAlignment="0" applyProtection="0"/>
  </cellStyleXfs>
  <cellXfs count="87">
    <xf numFmtId="0" fontId="0" fillId="0" borderId="0" xfId="0"/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horizontal="center"/>
    </xf>
    <xf numFmtId="0" fontId="5" fillId="0" borderId="0" xfId="0" applyFont="1" applyAlignment="1">
      <alignment vertical="top"/>
    </xf>
    <xf numFmtId="0" fontId="5" fillId="0" borderId="0" xfId="0" applyFont="1" applyAlignment="1">
      <alignment vertical="center"/>
    </xf>
    <xf numFmtId="0" fontId="5" fillId="0" borderId="0" xfId="0" applyFont="1" applyAlignment="1">
      <alignment vertical="top" wrapText="1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5" fontId="4" fillId="0" borderId="5" xfId="0" applyNumberFormat="1" applyFont="1" applyBorder="1" applyAlignment="1">
      <alignment horizontal="center" vertical="top"/>
    </xf>
    <xf numFmtId="15" fontId="5" fillId="0" borderId="6" xfId="0" applyNumberFormat="1" applyFont="1" applyBorder="1" applyAlignment="1">
      <alignment horizontal="center" vertical="top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 vertical="top"/>
    </xf>
    <xf numFmtId="0" fontId="4" fillId="2" borderId="6" xfId="0" applyFont="1" applyFill="1" applyBorder="1" applyAlignment="1">
      <alignment horizontal="center" vertical="top"/>
    </xf>
    <xf numFmtId="0" fontId="4" fillId="2" borderId="5" xfId="0" applyFont="1" applyFill="1" applyBorder="1" applyAlignment="1">
      <alignment vertical="center"/>
    </xf>
    <xf numFmtId="0" fontId="4" fillId="2" borderId="12" xfId="0" applyFont="1" applyFill="1" applyBorder="1" applyAlignment="1">
      <alignment vertical="top" wrapText="1"/>
    </xf>
    <xf numFmtId="1" fontId="4" fillId="2" borderId="11" xfId="1" applyNumberFormat="1" applyFont="1" applyFill="1" applyBorder="1" applyAlignment="1">
      <alignment horizontal="center" vertical="center"/>
    </xf>
    <xf numFmtId="1" fontId="4" fillId="2" borderId="11" xfId="1" applyNumberFormat="1" applyFont="1" applyFill="1" applyBorder="1" applyAlignment="1">
      <alignment horizontal="center" vertical="top"/>
    </xf>
    <xf numFmtId="0" fontId="6" fillId="2" borderId="11" xfId="0" applyFont="1" applyFill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0" fillId="0" borderId="14" xfId="0" applyBorder="1"/>
    <xf numFmtId="0" fontId="5" fillId="0" borderId="13" xfId="0" applyFont="1" applyBorder="1" applyAlignment="1">
      <alignment vertical="top"/>
    </xf>
    <xf numFmtId="0" fontId="5" fillId="0" borderId="15" xfId="0" applyFont="1" applyBorder="1" applyAlignment="1">
      <alignment vertical="top"/>
    </xf>
    <xf numFmtId="0" fontId="5" fillId="0" borderId="13" xfId="0" applyFont="1" applyBorder="1" applyAlignment="1">
      <alignment vertical="center"/>
    </xf>
    <xf numFmtId="165" fontId="5" fillId="0" borderId="14" xfId="1" applyNumberFormat="1" applyFont="1" applyBorder="1" applyAlignment="1">
      <alignment horizontal="center" vertical="center"/>
    </xf>
    <xf numFmtId="165" fontId="5" fillId="0" borderId="14" xfId="1" applyNumberFormat="1" applyFont="1" applyBorder="1" applyAlignment="1">
      <alignment vertical="top"/>
    </xf>
    <xf numFmtId="0" fontId="4" fillId="3" borderId="13" xfId="0" applyFont="1" applyFill="1" applyBorder="1" applyAlignment="1">
      <alignment horizontal="center"/>
    </xf>
    <xf numFmtId="0" fontId="4" fillId="3" borderId="14" xfId="0" quotePrefix="1" applyFont="1" applyFill="1" applyBorder="1" applyAlignment="1">
      <alignment horizontal="center"/>
    </xf>
    <xf numFmtId="0" fontId="4" fillId="3" borderId="13" xfId="0" quotePrefix="1" applyFont="1" applyFill="1" applyBorder="1" applyAlignment="1">
      <alignment horizontal="center" vertical="top"/>
    </xf>
    <xf numFmtId="0" fontId="4" fillId="3" borderId="15" xfId="0" quotePrefix="1" applyFont="1" applyFill="1" applyBorder="1" applyAlignment="1">
      <alignment horizontal="center" vertical="top"/>
    </xf>
    <xf numFmtId="0" fontId="4" fillId="3" borderId="13" xfId="0" applyFont="1" applyFill="1" applyBorder="1" applyAlignment="1">
      <alignment vertical="center"/>
    </xf>
    <xf numFmtId="0" fontId="4" fillId="3" borderId="0" xfId="0" applyFont="1" applyFill="1" applyAlignment="1">
      <alignment vertical="top" wrapText="1"/>
    </xf>
    <xf numFmtId="165" fontId="4" fillId="3" borderId="14" xfId="1" quotePrefix="1" applyNumberFormat="1" applyFont="1" applyFill="1" applyBorder="1" applyAlignment="1">
      <alignment horizontal="center" vertical="center"/>
    </xf>
    <xf numFmtId="0" fontId="0" fillId="3" borderId="14" xfId="0" applyFill="1" applyBorder="1"/>
    <xf numFmtId="0" fontId="5" fillId="0" borderId="13" xfId="0" quotePrefix="1" applyFont="1" applyBorder="1" applyAlignment="1">
      <alignment horizontal="center" vertical="top"/>
    </xf>
    <xf numFmtId="0" fontId="5" fillId="0" borderId="15" xfId="0" applyFont="1" applyBorder="1" applyAlignment="1">
      <alignment horizontal="center" vertical="top"/>
    </xf>
    <xf numFmtId="0" fontId="5" fillId="0" borderId="13" xfId="0" applyFont="1" applyBorder="1" applyAlignment="1">
      <alignment horizontal="center" vertical="center"/>
    </xf>
    <xf numFmtId="165" fontId="5" fillId="0" borderId="14" xfId="1" applyNumberFormat="1" applyFont="1" applyBorder="1" applyAlignment="1">
      <alignment horizontal="center" vertical="top"/>
    </xf>
    <xf numFmtId="0" fontId="7" fillId="3" borderId="13" xfId="0" applyFont="1" applyFill="1" applyBorder="1" applyAlignment="1">
      <alignment vertical="center"/>
    </xf>
    <xf numFmtId="0" fontId="7" fillId="3" borderId="0" xfId="0" applyFont="1" applyFill="1" applyAlignment="1">
      <alignment vertical="top" wrapText="1"/>
    </xf>
    <xf numFmtId="41" fontId="4" fillId="3" borderId="14" xfId="1" applyFont="1" applyFill="1" applyBorder="1" applyAlignment="1">
      <alignment horizontal="center" vertical="center"/>
    </xf>
    <xf numFmtId="165" fontId="4" fillId="3" borderId="14" xfId="1" applyNumberFormat="1" applyFont="1" applyFill="1" applyBorder="1" applyAlignment="1">
      <alignment horizontal="center" vertical="center"/>
    </xf>
    <xf numFmtId="0" fontId="5" fillId="0" borderId="13" xfId="0" quotePrefix="1" applyFont="1" applyBorder="1" applyAlignment="1">
      <alignment horizontal="center" vertical="top"/>
    </xf>
    <xf numFmtId="0" fontId="5" fillId="0" borderId="15" xfId="0" quotePrefix="1" applyFont="1" applyBorder="1" applyAlignment="1">
      <alignment horizontal="center" vertical="top"/>
    </xf>
    <xf numFmtId="0" fontId="8" fillId="0" borderId="13" xfId="0" applyFont="1" applyBorder="1" applyAlignment="1">
      <alignment horizontal="center" vertical="center"/>
    </xf>
    <xf numFmtId="0" fontId="8" fillId="0" borderId="0" xfId="2" applyFont="1" applyBorder="1" applyAlignment="1" applyProtection="1">
      <alignment vertical="top" wrapText="1"/>
    </xf>
    <xf numFmtId="41" fontId="5" fillId="0" borderId="14" xfId="1" applyFont="1" applyBorder="1" applyAlignment="1">
      <alignment horizontal="center" vertical="center"/>
    </xf>
    <xf numFmtId="0" fontId="5" fillId="0" borderId="15" xfId="0" quotePrefix="1" applyFont="1" applyBorder="1" applyAlignment="1">
      <alignment horizontal="center" vertical="top"/>
    </xf>
    <xf numFmtId="166" fontId="5" fillId="0" borderId="14" xfId="1" applyNumberFormat="1" applyFont="1" applyBorder="1" applyAlignment="1">
      <alignment vertical="top"/>
    </xf>
    <xf numFmtId="0" fontId="8" fillId="0" borderId="0" xfId="0" applyFont="1" applyAlignment="1">
      <alignment vertical="top" wrapText="1"/>
    </xf>
    <xf numFmtId="0" fontId="4" fillId="3" borderId="13" xfId="0" quotePrefix="1" applyFont="1" applyFill="1" applyBorder="1" applyAlignment="1">
      <alignment horizontal="center" vertical="top"/>
    </xf>
    <xf numFmtId="0" fontId="4" fillId="3" borderId="15" xfId="0" applyFont="1" applyFill="1" applyBorder="1" applyAlignment="1">
      <alignment horizontal="center" vertical="top"/>
    </xf>
    <xf numFmtId="166" fontId="4" fillId="3" borderId="14" xfId="1" applyNumberFormat="1" applyFont="1" applyFill="1" applyBorder="1" applyAlignment="1">
      <alignment horizontal="center" vertical="center"/>
    </xf>
    <xf numFmtId="0" fontId="5" fillId="0" borderId="13" xfId="0" applyFont="1" applyBorder="1" applyAlignment="1">
      <alignment horizontal="center" vertical="top"/>
    </xf>
    <xf numFmtId="0" fontId="5" fillId="0" borderId="15" xfId="0" applyFont="1" applyBorder="1" applyAlignment="1">
      <alignment horizontal="center" vertical="top"/>
    </xf>
    <xf numFmtId="0" fontId="5" fillId="0" borderId="13" xfId="0" applyFont="1" applyBorder="1" applyAlignment="1">
      <alignment horizontal="center" vertical="top"/>
    </xf>
    <xf numFmtId="0" fontId="7" fillId="3" borderId="13" xfId="2" applyFont="1" applyFill="1" applyBorder="1" applyAlignment="1" applyProtection="1">
      <alignment vertical="center"/>
    </xf>
    <xf numFmtId="0" fontId="4" fillId="0" borderId="13" xfId="0" quotePrefix="1" applyFont="1" applyBorder="1" applyAlignment="1">
      <alignment horizontal="center" vertical="top"/>
    </xf>
    <xf numFmtId="0" fontId="4" fillId="0" borderId="15" xfId="0" quotePrefix="1" applyFont="1" applyBorder="1" applyAlignment="1">
      <alignment horizontal="center" vertical="top"/>
    </xf>
    <xf numFmtId="0" fontId="5" fillId="3" borderId="15" xfId="0" applyFont="1" applyFill="1" applyBorder="1" applyAlignment="1">
      <alignment horizontal="center" vertical="top"/>
    </xf>
    <xf numFmtId="0" fontId="7" fillId="3" borderId="13" xfId="0" applyFont="1" applyFill="1" applyBorder="1" applyAlignment="1">
      <alignment horizontal="left" vertical="center"/>
    </xf>
    <xf numFmtId="0" fontId="2" fillId="3" borderId="14" xfId="0" applyFont="1" applyFill="1" applyBorder="1"/>
    <xf numFmtId="0" fontId="4" fillId="3" borderId="13" xfId="0" applyFont="1" applyFill="1" applyBorder="1" applyAlignment="1">
      <alignment horizontal="center" vertical="top"/>
    </xf>
    <xf numFmtId="0" fontId="4" fillId="3" borderId="15" xfId="0" applyFont="1" applyFill="1" applyBorder="1" applyAlignment="1">
      <alignment horizontal="center" vertical="top"/>
    </xf>
    <xf numFmtId="0" fontId="7" fillId="3" borderId="0" xfId="2" applyFont="1" applyFill="1" applyBorder="1" applyAlignment="1" applyProtection="1">
      <alignment vertical="top" wrapText="1"/>
    </xf>
    <xf numFmtId="0" fontId="5" fillId="0" borderId="8" xfId="0" applyFont="1" applyBorder="1" applyAlignment="1">
      <alignment vertical="top"/>
    </xf>
    <xf numFmtId="0" fontId="5" fillId="0" borderId="9" xfId="0" applyFont="1" applyBorder="1" applyAlignment="1">
      <alignment vertical="top"/>
    </xf>
    <xf numFmtId="0" fontId="5" fillId="0" borderId="10" xfId="0" applyFont="1" applyBorder="1" applyAlignment="1">
      <alignment vertical="top" wrapText="1"/>
    </xf>
    <xf numFmtId="165" fontId="5" fillId="0" borderId="7" xfId="1" applyNumberFormat="1" applyFont="1" applyBorder="1" applyAlignment="1">
      <alignment horizontal="center" vertical="center"/>
    </xf>
    <xf numFmtId="165" fontId="5" fillId="0" borderId="7" xfId="1" applyNumberFormat="1" applyFont="1" applyBorder="1" applyAlignment="1">
      <alignment vertical="top"/>
    </xf>
    <xf numFmtId="0" fontId="4" fillId="0" borderId="11" xfId="0" applyFont="1" applyBorder="1" applyAlignment="1">
      <alignment horizontal="center"/>
    </xf>
    <xf numFmtId="0" fontId="0" fillId="0" borderId="11" xfId="0" applyBorder="1"/>
    <xf numFmtId="0" fontId="4" fillId="0" borderId="5" xfId="0" applyFont="1" applyBorder="1" applyAlignment="1">
      <alignment horizontal="left" vertical="top"/>
    </xf>
    <xf numFmtId="0" fontId="4" fillId="0" borderId="12" xfId="0" applyFont="1" applyBorder="1" applyAlignment="1">
      <alignment horizontal="left" vertical="top"/>
    </xf>
    <xf numFmtId="41" fontId="4" fillId="0" borderId="11" xfId="1" applyFont="1" applyBorder="1" applyAlignment="1">
      <alignment horizontal="center" vertical="center"/>
    </xf>
    <xf numFmtId="165" fontId="4" fillId="0" borderId="11" xfId="1" applyNumberFormat="1" applyFont="1" applyBorder="1" applyAlignment="1">
      <alignment horizontal="center" vertical="center"/>
    </xf>
    <xf numFmtId="0" fontId="0" fillId="0" borderId="0" xfId="0" applyAlignment="1">
      <alignment vertical="center"/>
    </xf>
  </cellXfs>
  <cellStyles count="3">
    <cellStyle name="Comma [0]" xfId="1" builtinId="6"/>
    <cellStyle name="Hyperlink" xfId="2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Laporan%20Keuangan%202023\Aset\BI%202023%20SEMESTER%202.xlsx" TargetMode="External"/><Relationship Id="rId1" Type="http://schemas.openxmlformats.org/officeDocument/2006/relationships/externalLinkPath" Target="file:///D:\Laporan%20Keuangan%202023\Aset\BI%202023%20SEMESTER%20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Buku Inventaris"/>
      <sheetName val="Rekap BI"/>
      <sheetName val="Rekap Bbn Pnyusutan"/>
    </sheetNames>
    <sheetDataSet>
      <sheetData sheetId="0">
        <row r="10">
          <cell r="D10" t="str">
            <v>TANAH</v>
          </cell>
          <cell r="M10">
            <v>0</v>
          </cell>
          <cell r="O10">
            <v>0</v>
          </cell>
        </row>
        <row r="18">
          <cell r="D18" t="str">
            <v>ALAT BESAR</v>
          </cell>
          <cell r="M18">
            <v>0</v>
          </cell>
          <cell r="O18">
            <v>0</v>
          </cell>
        </row>
        <row r="25">
          <cell r="D25" t="str">
            <v>ALAT ANGKUTAN</v>
          </cell>
          <cell r="M25">
            <v>153</v>
          </cell>
          <cell r="O25">
            <v>8233062600</v>
          </cell>
        </row>
        <row r="202">
          <cell r="D202" t="str">
            <v>ALAT BENGKEL DAN ALAT UKUR</v>
          </cell>
          <cell r="M202">
            <v>0</v>
          </cell>
          <cell r="O202">
            <v>0</v>
          </cell>
        </row>
        <row r="211">
          <cell r="D211" t="str">
            <v>ALAT PERTANIAN</v>
          </cell>
          <cell r="M211">
            <v>0</v>
          </cell>
          <cell r="O211">
            <v>0</v>
          </cell>
        </row>
        <row r="214">
          <cell r="D214" t="str">
            <v>ALAT KANTOR DAN RUMAH TANGGA</v>
          </cell>
          <cell r="M214">
            <v>58283.78</v>
          </cell>
          <cell r="O214">
            <v>135801087506.98906</v>
          </cell>
        </row>
        <row r="33652">
          <cell r="D33652" t="str">
            <v>ALAT STUDIO, KOMUNIKASI DAN PEMANCAR</v>
          </cell>
          <cell r="M33652">
            <v>3099</v>
          </cell>
          <cell r="O33652">
            <v>38760405085.421638</v>
          </cell>
        </row>
        <row r="34876">
          <cell r="D34876" t="str">
            <v>ALAT KEDOKTERAN DAN KESEHATAN</v>
          </cell>
          <cell r="M34876">
            <v>0</v>
          </cell>
          <cell r="O34876">
            <v>0</v>
          </cell>
        </row>
        <row r="34882">
          <cell r="D34882" t="str">
            <v>ALAT LABORATORIUM</v>
          </cell>
          <cell r="M34882">
            <v>47107</v>
          </cell>
          <cell r="O34882">
            <v>228359146405.79581</v>
          </cell>
        </row>
        <row r="49483">
          <cell r="D49483" t="str">
            <v>ALAT PERSENJATAAN</v>
          </cell>
          <cell r="M49483">
            <v>0</v>
          </cell>
          <cell r="O49483">
            <v>0</v>
          </cell>
        </row>
        <row r="49500">
          <cell r="D49500" t="str">
            <v>KOMPUTER</v>
          </cell>
          <cell r="M49500">
            <v>21280.2</v>
          </cell>
          <cell r="O49500">
            <v>157201701398.7612</v>
          </cell>
        </row>
        <row r="58398">
          <cell r="D58398" t="str">
            <v>ALAT EKSPLORASI</v>
          </cell>
          <cell r="M58398">
            <v>0</v>
          </cell>
          <cell r="O58398">
            <v>0</v>
          </cell>
        </row>
        <row r="58407">
          <cell r="D58407" t="str">
            <v>ALAT PENGEBORAN</v>
          </cell>
          <cell r="M58407">
            <v>0</v>
          </cell>
          <cell r="O58407">
            <v>0</v>
          </cell>
        </row>
        <row r="58416">
          <cell r="D58416" t="str">
            <v>ALAT PRODUKSI, PENGOLAHAN DAN PEMURNIAN</v>
          </cell>
          <cell r="M58416">
            <v>0</v>
          </cell>
          <cell r="O58416">
            <v>0</v>
          </cell>
        </row>
        <row r="58429">
          <cell r="D58429" t="str">
            <v>ALAT BANTU EKSPLORASI</v>
          </cell>
          <cell r="M58429">
            <v>0</v>
          </cell>
          <cell r="O58429">
            <v>0</v>
          </cell>
        </row>
        <row r="58438">
          <cell r="D58438" t="str">
            <v>ALAT KESELAMATAN KERJA</v>
          </cell>
          <cell r="M58438">
            <v>0</v>
          </cell>
          <cell r="O58438">
            <v>0</v>
          </cell>
        </row>
        <row r="58455">
          <cell r="D58455" t="str">
            <v>ALAT PERAGA</v>
          </cell>
          <cell r="M58455">
            <v>0</v>
          </cell>
          <cell r="O58455">
            <v>0</v>
          </cell>
        </row>
        <row r="58460">
          <cell r="D58460" t="str">
            <v>PERALATAN PROSES/PRODUKSI</v>
          </cell>
          <cell r="M58460">
            <v>0</v>
          </cell>
          <cell r="O58460">
            <v>0</v>
          </cell>
        </row>
        <row r="58465">
          <cell r="D58465" t="str">
            <v>RAMBU - RAMBU</v>
          </cell>
          <cell r="M58465">
            <v>0</v>
          </cell>
          <cell r="O58465">
            <v>0</v>
          </cell>
        </row>
        <row r="58478">
          <cell r="D58478" t="str">
            <v>PERALATAN OLAH RAGA</v>
          </cell>
          <cell r="M58478">
            <v>0</v>
          </cell>
          <cell r="O58478">
            <v>0</v>
          </cell>
        </row>
        <row r="58484">
          <cell r="D58484" t="str">
            <v>BANGUNAN GEDUNG</v>
          </cell>
          <cell r="M58484">
            <v>2986</v>
          </cell>
          <cell r="O58484">
            <v>1070935457292.4255</v>
          </cell>
        </row>
        <row r="61636">
          <cell r="D61636" t="str">
            <v>MONUMEN</v>
          </cell>
          <cell r="M61636">
            <v>0</v>
          </cell>
          <cell r="O61636">
            <v>0</v>
          </cell>
        </row>
        <row r="61639">
          <cell r="D61639" t="str">
            <v>BANGUNAN MENARA</v>
          </cell>
          <cell r="M61639">
            <v>0</v>
          </cell>
          <cell r="O61639">
            <v>0</v>
          </cell>
        </row>
        <row r="61642">
          <cell r="D61642" t="str">
            <v>TUGU TITIK KONTROL/PASTI</v>
          </cell>
          <cell r="M61642">
            <v>182</v>
          </cell>
          <cell r="O61642">
            <v>42532779986.70163</v>
          </cell>
        </row>
        <row r="61845">
          <cell r="D61845" t="str">
            <v>JALAN DAN JEMBATAN</v>
          </cell>
          <cell r="M61845">
            <v>12</v>
          </cell>
          <cell r="O61845">
            <v>2014617923</v>
          </cell>
        </row>
        <row r="61866">
          <cell r="D61866" t="str">
            <v>BANGUNAN AIR</v>
          </cell>
          <cell r="M61866">
            <v>53</v>
          </cell>
          <cell r="O61866">
            <v>10454285441.024117</v>
          </cell>
        </row>
        <row r="61947">
          <cell r="D61947" t="str">
            <v>INSTALASI</v>
          </cell>
          <cell r="M61947">
            <v>4</v>
          </cell>
          <cell r="O61947">
            <v>766419300</v>
          </cell>
        </row>
        <row r="61975">
          <cell r="D61975" t="str">
            <v>JARINGAN</v>
          </cell>
          <cell r="M61975">
            <v>82</v>
          </cell>
          <cell r="O61975">
            <v>3964179105.3600001</v>
          </cell>
        </row>
        <row r="62074">
          <cell r="D62074" t="str">
            <v>BAHAN PERPUSTAKAAN</v>
          </cell>
          <cell r="M62074">
            <v>352744</v>
          </cell>
          <cell r="O62074">
            <v>43670552324.509369</v>
          </cell>
        </row>
        <row r="110549">
          <cell r="D110549" t="str">
            <v>BARANG BERCORAK KESENIAN/KEBUDAYAAN/OLAHRAGA</v>
          </cell>
          <cell r="M110549">
            <v>289</v>
          </cell>
          <cell r="O110549">
            <v>3432506350.7062025</v>
          </cell>
        </row>
        <row r="110837">
          <cell r="D110837" t="str">
            <v>HEWAN</v>
          </cell>
          <cell r="M110837">
            <v>3</v>
          </cell>
          <cell r="O110837">
            <v>31500000</v>
          </cell>
        </row>
        <row r="110850">
          <cell r="D110850" t="str">
            <v>BIOTA PERAIRAN</v>
          </cell>
          <cell r="M110850">
            <v>0</v>
          </cell>
          <cell r="O110850">
            <v>0</v>
          </cell>
        </row>
        <row r="110891">
          <cell r="D110891" t="str">
            <v>TANAMAN</v>
          </cell>
          <cell r="M110891">
            <v>0</v>
          </cell>
          <cell r="O110891">
            <v>0</v>
          </cell>
        </row>
        <row r="110896">
          <cell r="D110896" t="str">
            <v>BARANG KOLEKSI NON BUDAYA</v>
          </cell>
          <cell r="M110896">
            <v>0</v>
          </cell>
          <cell r="O110896">
            <v>0</v>
          </cell>
        </row>
        <row r="110901">
          <cell r="D110901" t="str">
            <v>ASET TETAP DALAM RENOVASI</v>
          </cell>
          <cell r="M110901">
            <v>798</v>
          </cell>
          <cell r="O110901">
            <v>126427801935.29999</v>
          </cell>
        </row>
        <row r="111778">
          <cell r="D111778" t="str">
            <v>KONSTRUKSI DALAM PENGERJAAN</v>
          </cell>
          <cell r="M111778">
            <v>25</v>
          </cell>
          <cell r="O111778">
            <v>2564562382.4066663</v>
          </cell>
        </row>
        <row r="111814">
          <cell r="D111814" t="str">
            <v>AKUMULASI PENYUSUTAN PERALATAN DAN MESIN</v>
          </cell>
          <cell r="M111814">
            <v>0</v>
          </cell>
          <cell r="O111814">
            <v>291977145307.13446</v>
          </cell>
        </row>
        <row r="111891">
          <cell r="D111891" t="str">
            <v>AKUMULASI PENYUSUTAN GEDUNG DAN BANGUNAN</v>
          </cell>
          <cell r="M111891">
            <v>0</v>
          </cell>
          <cell r="O111891">
            <v>228486214679.25345</v>
          </cell>
        </row>
        <row r="111908">
          <cell r="D111908" t="str">
            <v>AKUMULASI PENYUSUTAN JALAN, JARINGAN DAN IRIGASI</v>
          </cell>
          <cell r="M111908">
            <v>0</v>
          </cell>
          <cell r="O111908">
            <v>3781498890.8880234</v>
          </cell>
        </row>
        <row r="111925">
          <cell r="D111925" t="str">
            <v>AKUMULASI PENYUSUTAN ASET TETAP LAINNYA</v>
          </cell>
          <cell r="M111925">
            <v>0</v>
          </cell>
          <cell r="O111925">
            <v>0</v>
          </cell>
        </row>
        <row r="111931">
          <cell r="D111931" t="str">
            <v>KEMITRAAN DENGAN PIHAK KETIGA</v>
          </cell>
          <cell r="M111931">
            <v>0</v>
          </cell>
          <cell r="O111931">
            <v>0</v>
          </cell>
        </row>
        <row r="111937">
          <cell r="D111937" t="str">
            <v>ASET TIDAK BERWUJUD</v>
          </cell>
          <cell r="M111937">
            <v>11</v>
          </cell>
          <cell r="O111937">
            <v>2499382500</v>
          </cell>
        </row>
        <row r="111956">
          <cell r="D111956" t="str">
            <v>ASET LAIN-LAIN</v>
          </cell>
          <cell r="M111956">
            <v>531129</v>
          </cell>
          <cell r="O111956">
            <v>217281355225.91904</v>
          </cell>
        </row>
        <row r="159104">
          <cell r="D159104" t="str">
            <v>AKUMULASI AMORTISASI ASET TIDAK BERWUJUD</v>
          </cell>
          <cell r="M159104">
            <v>0</v>
          </cell>
          <cell r="O159104">
            <v>0</v>
          </cell>
        </row>
        <row r="159110">
          <cell r="D159110" t="str">
            <v>AKUMULASI PENYUSUTAN ASET LAINNYA</v>
          </cell>
          <cell r="M159110">
            <v>0</v>
          </cell>
          <cell r="O159110">
            <v>219707220600.91904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8DFF87-5370-4478-A2F0-9D39B3ABA925}">
  <dimension ref="A1:I65"/>
  <sheetViews>
    <sheetView tabSelected="1" workbookViewId="0">
      <selection activeCell="D15" sqref="D15"/>
    </sheetView>
  </sheetViews>
  <sheetFormatPr defaultRowHeight="14.25" x14ac:dyDescent="0.45"/>
  <cols>
    <col min="2" max="2" width="12.19921875" customWidth="1"/>
    <col min="4" max="4" width="12.6640625" customWidth="1"/>
    <col min="5" max="5" width="5.73046875" customWidth="1"/>
    <col min="6" max="6" width="48.33203125" customWidth="1"/>
    <col min="7" max="7" width="20.46484375" customWidth="1"/>
    <col min="8" max="8" width="31.6640625" customWidth="1"/>
    <col min="9" max="9" width="15.19921875" customWidth="1"/>
  </cols>
  <sheetData>
    <row r="1" spans="1:9" x14ac:dyDescent="0.45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 x14ac:dyDescent="0.45">
      <c r="A2" s="2"/>
      <c r="C2" s="1"/>
      <c r="D2" s="1"/>
      <c r="E2" s="1"/>
      <c r="F2" s="1"/>
      <c r="G2" s="1"/>
      <c r="H2" s="1"/>
    </row>
    <row r="3" spans="1:9" x14ac:dyDescent="0.45">
      <c r="A3" s="2"/>
      <c r="C3" s="3"/>
      <c r="D3" s="3"/>
      <c r="E3" s="4"/>
      <c r="F3" s="5"/>
      <c r="G3" s="6"/>
      <c r="H3" s="3"/>
    </row>
    <row r="4" spans="1:9" x14ac:dyDescent="0.45">
      <c r="A4" s="3" t="s">
        <v>1</v>
      </c>
      <c r="B4" s="3"/>
      <c r="C4" s="3" t="s">
        <v>21</v>
      </c>
      <c r="D4" s="3"/>
      <c r="E4" s="4"/>
      <c r="F4" s="7"/>
      <c r="G4" s="6"/>
      <c r="H4" s="3"/>
    </row>
    <row r="5" spans="1:9" x14ac:dyDescent="0.45">
      <c r="A5" s="3" t="s">
        <v>2</v>
      </c>
      <c r="B5" s="3"/>
      <c r="C5" s="3" t="s">
        <v>22</v>
      </c>
      <c r="D5" s="3"/>
      <c r="E5" s="4"/>
      <c r="F5" s="7"/>
      <c r="G5" s="8"/>
      <c r="H5" s="3"/>
    </row>
    <row r="6" spans="1:9" x14ac:dyDescent="0.45">
      <c r="A6" s="2"/>
      <c r="C6" s="3"/>
      <c r="D6" s="3"/>
      <c r="E6" s="4"/>
      <c r="F6" s="5"/>
      <c r="G6" s="6"/>
      <c r="H6" s="3"/>
    </row>
    <row r="7" spans="1:9" x14ac:dyDescent="0.45">
      <c r="A7" s="9" t="s">
        <v>3</v>
      </c>
      <c r="B7" s="9" t="s">
        <v>4</v>
      </c>
      <c r="C7" s="10" t="s">
        <v>5</v>
      </c>
      <c r="D7" s="11"/>
      <c r="E7" s="12" t="s">
        <v>6</v>
      </c>
      <c r="F7" s="12"/>
      <c r="G7" s="13" t="s">
        <v>7</v>
      </c>
      <c r="H7" s="14"/>
      <c r="I7" s="9" t="s">
        <v>8</v>
      </c>
    </row>
    <row r="8" spans="1:9" ht="28.5" x14ac:dyDescent="0.45">
      <c r="A8" s="15"/>
      <c r="B8" s="15"/>
      <c r="C8" s="16"/>
      <c r="D8" s="17"/>
      <c r="E8" s="18"/>
      <c r="F8" s="18"/>
      <c r="G8" s="19" t="s">
        <v>9</v>
      </c>
      <c r="H8" s="19" t="s">
        <v>10</v>
      </c>
      <c r="I8" s="15"/>
    </row>
    <row r="9" spans="1:9" x14ac:dyDescent="0.45">
      <c r="A9" s="20">
        <v>1</v>
      </c>
      <c r="B9" s="21">
        <v>2</v>
      </c>
      <c r="C9" s="22">
        <v>3</v>
      </c>
      <c r="D9" s="23"/>
      <c r="E9" s="24"/>
      <c r="F9" s="25"/>
      <c r="G9" s="26">
        <v>5</v>
      </c>
      <c r="H9" s="27">
        <v>7</v>
      </c>
      <c r="I9" s="28">
        <v>8</v>
      </c>
    </row>
    <row r="10" spans="1:9" x14ac:dyDescent="0.45">
      <c r="A10" s="29"/>
      <c r="B10" s="30"/>
      <c r="C10" s="31"/>
      <c r="D10" s="32"/>
      <c r="E10" s="33"/>
      <c r="F10" s="5"/>
      <c r="G10" s="34"/>
      <c r="H10" s="35"/>
      <c r="I10" s="30"/>
    </row>
    <row r="11" spans="1:9" x14ac:dyDescent="0.45">
      <c r="A11" s="36">
        <v>1</v>
      </c>
      <c r="B11" s="37"/>
      <c r="C11" s="38"/>
      <c r="D11" s="39"/>
      <c r="E11" s="40" t="s">
        <v>11</v>
      </c>
      <c r="F11" s="41"/>
      <c r="G11" s="42">
        <f>SUM(G12)</f>
        <v>0</v>
      </c>
      <c r="H11" s="42">
        <f>SUM(H12)</f>
        <v>0</v>
      </c>
      <c r="I11" s="43"/>
    </row>
    <row r="12" spans="1:9" x14ac:dyDescent="0.45">
      <c r="A12" s="29"/>
      <c r="B12" s="30"/>
      <c r="C12" s="44"/>
      <c r="D12" s="45"/>
      <c r="E12" s="46" t="s">
        <v>12</v>
      </c>
      <c r="F12" s="5" t="str">
        <f>'[1]Buku Inventaris'!D10</f>
        <v>TANAH</v>
      </c>
      <c r="G12" s="34">
        <f>'[1]Buku Inventaris'!M10</f>
        <v>0</v>
      </c>
      <c r="H12" s="47">
        <f>'[1]Buku Inventaris'!O10</f>
        <v>0</v>
      </c>
      <c r="I12" s="30"/>
    </row>
    <row r="13" spans="1:9" x14ac:dyDescent="0.45">
      <c r="A13" s="36">
        <v>2</v>
      </c>
      <c r="B13" s="37"/>
      <c r="C13" s="38"/>
      <c r="D13" s="39"/>
      <c r="E13" s="48" t="s">
        <v>13</v>
      </c>
      <c r="F13" s="49"/>
      <c r="G13" s="50">
        <f>SUM(G14:G32)</f>
        <v>129922.98</v>
      </c>
      <c r="H13" s="51">
        <f>SUM(H14:H32)</f>
        <v>568355402996.96777</v>
      </c>
      <c r="I13" s="43"/>
    </row>
    <row r="14" spans="1:9" ht="20" customHeight="1" x14ac:dyDescent="0.45">
      <c r="A14" s="29"/>
      <c r="B14" s="30"/>
      <c r="C14" s="52"/>
      <c r="D14" s="53"/>
      <c r="E14" s="54" t="s">
        <v>12</v>
      </c>
      <c r="F14" s="55" t="str">
        <f>'[1]Buku Inventaris'!D18</f>
        <v>ALAT BESAR</v>
      </c>
      <c r="G14" s="56">
        <f>'[1]Buku Inventaris'!M18</f>
        <v>0</v>
      </c>
      <c r="H14" s="35">
        <f>'[1]Buku Inventaris'!O18</f>
        <v>0</v>
      </c>
      <c r="I14" s="30"/>
    </row>
    <row r="15" spans="1:9" ht="20" customHeight="1" x14ac:dyDescent="0.45">
      <c r="A15" s="29"/>
      <c r="B15" s="30"/>
      <c r="C15" s="44"/>
      <c r="D15" s="57"/>
      <c r="E15" s="54" t="s">
        <v>12</v>
      </c>
      <c r="F15" s="55" t="str">
        <f>'[1]Buku Inventaris'!D25</f>
        <v>ALAT ANGKUTAN</v>
      </c>
      <c r="G15" s="56">
        <f>'[1]Buku Inventaris'!M25</f>
        <v>153</v>
      </c>
      <c r="H15" s="35">
        <f>'[1]Buku Inventaris'!O25</f>
        <v>8233062600</v>
      </c>
      <c r="I15" s="30"/>
    </row>
    <row r="16" spans="1:9" ht="20" customHeight="1" x14ac:dyDescent="0.45">
      <c r="A16" s="29"/>
      <c r="B16" s="30"/>
      <c r="C16" s="44"/>
      <c r="D16" s="57"/>
      <c r="E16" s="54" t="s">
        <v>12</v>
      </c>
      <c r="F16" s="55" t="str">
        <f>'[1]Buku Inventaris'!D202</f>
        <v>ALAT BENGKEL DAN ALAT UKUR</v>
      </c>
      <c r="G16" s="56">
        <f>'[1]Buku Inventaris'!M202</f>
        <v>0</v>
      </c>
      <c r="H16" s="35">
        <f>'[1]Buku Inventaris'!O202</f>
        <v>0</v>
      </c>
      <c r="I16" s="30"/>
    </row>
    <row r="17" spans="1:9" ht="20" customHeight="1" x14ac:dyDescent="0.45">
      <c r="A17" s="29"/>
      <c r="B17" s="30"/>
      <c r="C17" s="44"/>
      <c r="D17" s="57"/>
      <c r="E17" s="54" t="s">
        <v>12</v>
      </c>
      <c r="F17" s="55" t="str">
        <f>'[1]Buku Inventaris'!D211</f>
        <v>ALAT PERTANIAN</v>
      </c>
      <c r="G17" s="56">
        <f>'[1]Buku Inventaris'!M211</f>
        <v>0</v>
      </c>
      <c r="H17" s="35">
        <f>'[1]Buku Inventaris'!O211</f>
        <v>0</v>
      </c>
      <c r="I17" s="30"/>
    </row>
    <row r="18" spans="1:9" ht="20" customHeight="1" x14ac:dyDescent="0.45">
      <c r="A18" s="29"/>
      <c r="B18" s="30"/>
      <c r="C18" s="44"/>
      <c r="D18" s="57"/>
      <c r="E18" s="54" t="s">
        <v>12</v>
      </c>
      <c r="F18" s="55" t="str">
        <f>'[1]Buku Inventaris'!D214</f>
        <v>ALAT KANTOR DAN RUMAH TANGGA</v>
      </c>
      <c r="G18" s="56">
        <f>'[1]Buku Inventaris'!M214</f>
        <v>58283.78</v>
      </c>
      <c r="H18" s="35">
        <f>'[1]Buku Inventaris'!O214</f>
        <v>135801087506.98906</v>
      </c>
      <c r="I18" s="30"/>
    </row>
    <row r="19" spans="1:9" ht="20" customHeight="1" x14ac:dyDescent="0.45">
      <c r="A19" s="29"/>
      <c r="B19" s="30"/>
      <c r="C19" s="44"/>
      <c r="D19" s="57"/>
      <c r="E19" s="54" t="s">
        <v>12</v>
      </c>
      <c r="F19" s="55" t="str">
        <f>'[1]Buku Inventaris'!D33652</f>
        <v>ALAT STUDIO, KOMUNIKASI DAN PEMANCAR</v>
      </c>
      <c r="G19" s="56">
        <f>'[1]Buku Inventaris'!M33652</f>
        <v>3099</v>
      </c>
      <c r="H19" s="35">
        <f>'[1]Buku Inventaris'!O33652</f>
        <v>38760405085.421638</v>
      </c>
      <c r="I19" s="30"/>
    </row>
    <row r="20" spans="1:9" ht="20" customHeight="1" x14ac:dyDescent="0.45">
      <c r="A20" s="29"/>
      <c r="B20" s="30"/>
      <c r="C20" s="44"/>
      <c r="D20" s="57"/>
      <c r="E20" s="54" t="s">
        <v>12</v>
      </c>
      <c r="F20" s="55" t="str">
        <f>'[1]Buku Inventaris'!D34876</f>
        <v>ALAT KEDOKTERAN DAN KESEHATAN</v>
      </c>
      <c r="G20" s="56">
        <f>'[1]Buku Inventaris'!M34876</f>
        <v>0</v>
      </c>
      <c r="H20" s="35">
        <f>'[1]Buku Inventaris'!O34876</f>
        <v>0</v>
      </c>
      <c r="I20" s="30"/>
    </row>
    <row r="21" spans="1:9" ht="20" customHeight="1" x14ac:dyDescent="0.45">
      <c r="A21" s="29"/>
      <c r="B21" s="30"/>
      <c r="C21" s="44"/>
      <c r="D21" s="57"/>
      <c r="E21" s="54" t="s">
        <v>12</v>
      </c>
      <c r="F21" s="55" t="str">
        <f>'[1]Buku Inventaris'!D34882</f>
        <v>ALAT LABORATORIUM</v>
      </c>
      <c r="G21" s="56">
        <f>'[1]Buku Inventaris'!M34882</f>
        <v>47107</v>
      </c>
      <c r="H21" s="58">
        <f>'[1]Buku Inventaris'!O34882</f>
        <v>228359146405.79581</v>
      </c>
      <c r="I21" s="30"/>
    </row>
    <row r="22" spans="1:9" ht="20" customHeight="1" x14ac:dyDescent="0.45">
      <c r="A22" s="29"/>
      <c r="B22" s="30"/>
      <c r="C22" s="44"/>
      <c r="D22" s="57"/>
      <c r="E22" s="54" t="s">
        <v>12</v>
      </c>
      <c r="F22" s="55" t="str">
        <f>'[1]Buku Inventaris'!D49483</f>
        <v>ALAT PERSENJATAAN</v>
      </c>
      <c r="G22" s="56">
        <f>'[1]Buku Inventaris'!M49483</f>
        <v>0</v>
      </c>
      <c r="H22" s="35">
        <f>'[1]Buku Inventaris'!O49483</f>
        <v>0</v>
      </c>
      <c r="I22" s="30"/>
    </row>
    <row r="23" spans="1:9" ht="20" customHeight="1" x14ac:dyDescent="0.45">
      <c r="A23" s="29"/>
      <c r="B23" s="30"/>
      <c r="C23" s="44"/>
      <c r="D23" s="57"/>
      <c r="E23" s="54" t="s">
        <v>12</v>
      </c>
      <c r="F23" s="55" t="str">
        <f>'[1]Buku Inventaris'!D49500</f>
        <v>KOMPUTER</v>
      </c>
      <c r="G23" s="56">
        <f>'[1]Buku Inventaris'!M49500</f>
        <v>21280.2</v>
      </c>
      <c r="H23" s="35">
        <f>'[1]Buku Inventaris'!O49500</f>
        <v>157201701398.7612</v>
      </c>
      <c r="I23" s="30"/>
    </row>
    <row r="24" spans="1:9" ht="20" customHeight="1" x14ac:dyDescent="0.45">
      <c r="A24" s="29"/>
      <c r="B24" s="30"/>
      <c r="C24" s="52"/>
      <c r="D24" s="53"/>
      <c r="E24" s="54" t="s">
        <v>12</v>
      </c>
      <c r="F24" s="55" t="str">
        <f>'[1]Buku Inventaris'!D58398</f>
        <v>ALAT EKSPLORASI</v>
      </c>
      <c r="G24" s="56">
        <f>'[1]Buku Inventaris'!M58398</f>
        <v>0</v>
      </c>
      <c r="H24" s="35">
        <f>'[1]Buku Inventaris'!O58398</f>
        <v>0</v>
      </c>
      <c r="I24" s="30"/>
    </row>
    <row r="25" spans="1:9" ht="20" customHeight="1" x14ac:dyDescent="0.45">
      <c r="A25" s="29"/>
      <c r="B25" s="30"/>
      <c r="C25" s="52"/>
      <c r="D25" s="53"/>
      <c r="E25" s="54" t="s">
        <v>12</v>
      </c>
      <c r="F25" s="55" t="str">
        <f>'[1]Buku Inventaris'!D58407</f>
        <v>ALAT PENGEBORAN</v>
      </c>
      <c r="G25" s="56">
        <f>'[1]Buku Inventaris'!M58407</f>
        <v>0</v>
      </c>
      <c r="H25" s="35">
        <f>'[1]Buku Inventaris'!O58407</f>
        <v>0</v>
      </c>
      <c r="I25" s="30"/>
    </row>
    <row r="26" spans="1:9" ht="20" customHeight="1" x14ac:dyDescent="0.45">
      <c r="A26" s="29"/>
      <c r="B26" s="30"/>
      <c r="C26" s="52"/>
      <c r="D26" s="53"/>
      <c r="E26" s="54" t="s">
        <v>12</v>
      </c>
      <c r="F26" s="55" t="str">
        <f>'[1]Buku Inventaris'!D58416</f>
        <v>ALAT PRODUKSI, PENGOLAHAN DAN PEMURNIAN</v>
      </c>
      <c r="G26" s="56">
        <f>'[1]Buku Inventaris'!M58416</f>
        <v>0</v>
      </c>
      <c r="H26" s="35">
        <f>'[1]Buku Inventaris'!O58416</f>
        <v>0</v>
      </c>
      <c r="I26" s="30"/>
    </row>
    <row r="27" spans="1:9" ht="20" customHeight="1" x14ac:dyDescent="0.45">
      <c r="A27" s="29"/>
      <c r="B27" s="30"/>
      <c r="C27" s="52"/>
      <c r="D27" s="53"/>
      <c r="E27" s="54" t="s">
        <v>12</v>
      </c>
      <c r="F27" s="55" t="str">
        <f>'[1]Buku Inventaris'!D58429</f>
        <v>ALAT BANTU EKSPLORASI</v>
      </c>
      <c r="G27" s="56">
        <f>'[1]Buku Inventaris'!M58429</f>
        <v>0</v>
      </c>
      <c r="H27" s="35">
        <f>'[1]Buku Inventaris'!O58429</f>
        <v>0</v>
      </c>
      <c r="I27" s="30"/>
    </row>
    <row r="28" spans="1:9" ht="20" customHeight="1" x14ac:dyDescent="0.45">
      <c r="A28" s="29"/>
      <c r="B28" s="30"/>
      <c r="C28" s="52"/>
      <c r="D28" s="53"/>
      <c r="E28" s="54" t="s">
        <v>12</v>
      </c>
      <c r="F28" s="55" t="str">
        <f>'[1]Buku Inventaris'!D58438</f>
        <v>ALAT KESELAMATAN KERJA</v>
      </c>
      <c r="G28" s="56">
        <f>'[1]Buku Inventaris'!M58438</f>
        <v>0</v>
      </c>
      <c r="H28" s="35">
        <f>'[1]Buku Inventaris'!O58438</f>
        <v>0</v>
      </c>
      <c r="I28" s="30"/>
    </row>
    <row r="29" spans="1:9" ht="20" customHeight="1" x14ac:dyDescent="0.45">
      <c r="A29" s="29"/>
      <c r="B29" s="30"/>
      <c r="C29" s="52"/>
      <c r="D29" s="53"/>
      <c r="E29" s="54" t="s">
        <v>12</v>
      </c>
      <c r="F29" s="55" t="str">
        <f>'[1]Buku Inventaris'!D58455</f>
        <v>ALAT PERAGA</v>
      </c>
      <c r="G29" s="56">
        <f>'[1]Buku Inventaris'!M58455</f>
        <v>0</v>
      </c>
      <c r="H29" s="35">
        <f>'[1]Buku Inventaris'!O58455</f>
        <v>0</v>
      </c>
      <c r="I29" s="30"/>
    </row>
    <row r="30" spans="1:9" ht="20" customHeight="1" x14ac:dyDescent="0.45">
      <c r="A30" s="29"/>
      <c r="B30" s="30"/>
      <c r="C30" s="52"/>
      <c r="D30" s="53"/>
      <c r="E30" s="54" t="s">
        <v>12</v>
      </c>
      <c r="F30" s="55" t="str">
        <f>'[1]Buku Inventaris'!D58460</f>
        <v>PERALATAN PROSES/PRODUKSI</v>
      </c>
      <c r="G30" s="56">
        <f>'[1]Buku Inventaris'!M58460</f>
        <v>0</v>
      </c>
      <c r="H30" s="35">
        <f>'[1]Buku Inventaris'!O58460</f>
        <v>0</v>
      </c>
      <c r="I30" s="30"/>
    </row>
    <row r="31" spans="1:9" ht="20" customHeight="1" x14ac:dyDescent="0.45">
      <c r="A31" s="29"/>
      <c r="B31" s="30"/>
      <c r="C31" s="52"/>
      <c r="D31" s="53"/>
      <c r="E31" s="54" t="s">
        <v>12</v>
      </c>
      <c r="F31" s="55" t="str">
        <f>'[1]Buku Inventaris'!D58465</f>
        <v>RAMBU - RAMBU</v>
      </c>
      <c r="G31" s="56">
        <f>'[1]Buku Inventaris'!M58465</f>
        <v>0</v>
      </c>
      <c r="H31" s="35">
        <f>'[1]Buku Inventaris'!O58465</f>
        <v>0</v>
      </c>
      <c r="I31" s="30"/>
    </row>
    <row r="32" spans="1:9" ht="20" customHeight="1" x14ac:dyDescent="0.45">
      <c r="A32" s="29"/>
      <c r="B32" s="30"/>
      <c r="C32" s="44"/>
      <c r="D32" s="57"/>
      <c r="E32" s="54" t="s">
        <v>12</v>
      </c>
      <c r="F32" s="59" t="str">
        <f>'[1]Buku Inventaris'!D58478</f>
        <v>PERALATAN OLAH RAGA</v>
      </c>
      <c r="G32" s="56">
        <f>'[1]Buku Inventaris'!M58478</f>
        <v>0</v>
      </c>
      <c r="H32" s="35">
        <f>'[1]Buku Inventaris'!O58478</f>
        <v>0</v>
      </c>
      <c r="I32" s="30"/>
    </row>
    <row r="33" spans="1:9" ht="20" customHeight="1" x14ac:dyDescent="0.45">
      <c r="A33" s="36">
        <v>3</v>
      </c>
      <c r="B33" s="37"/>
      <c r="C33" s="60"/>
      <c r="D33" s="61"/>
      <c r="E33" s="48" t="s">
        <v>14</v>
      </c>
      <c r="F33" s="49"/>
      <c r="G33" s="50">
        <f>SUM(G34:G37)</f>
        <v>3168</v>
      </c>
      <c r="H33" s="62">
        <f>SUM(H34:H37)</f>
        <v>1113468237279.1272</v>
      </c>
      <c r="I33" s="43"/>
    </row>
    <row r="34" spans="1:9" ht="20" customHeight="1" x14ac:dyDescent="0.45">
      <c r="A34" s="29"/>
      <c r="B34" s="30"/>
      <c r="C34" s="63"/>
      <c r="D34" s="64"/>
      <c r="E34" s="54" t="s">
        <v>12</v>
      </c>
      <c r="F34" s="55" t="str">
        <f>'[1]Buku Inventaris'!D58484</f>
        <v>BANGUNAN GEDUNG</v>
      </c>
      <c r="G34" s="56">
        <f>'[1]Buku Inventaris'!M58484</f>
        <v>2986</v>
      </c>
      <c r="H34" s="58">
        <f>'[1]Buku Inventaris'!O58484</f>
        <v>1070935457292.4255</v>
      </c>
      <c r="I34" s="30"/>
    </row>
    <row r="35" spans="1:9" ht="20" customHeight="1" x14ac:dyDescent="0.45">
      <c r="A35" s="29"/>
      <c r="B35" s="30"/>
      <c r="C35" s="63"/>
      <c r="D35" s="64"/>
      <c r="E35" s="54" t="s">
        <v>12</v>
      </c>
      <c r="F35" s="55" t="str">
        <f>'[1]Buku Inventaris'!D61636</f>
        <v>MONUMEN</v>
      </c>
      <c r="G35" s="56">
        <f>'[1]Buku Inventaris'!M61636</f>
        <v>0</v>
      </c>
      <c r="H35" s="35">
        <f>'[1]Buku Inventaris'!O61636</f>
        <v>0</v>
      </c>
      <c r="I35" s="30"/>
    </row>
    <row r="36" spans="1:9" ht="20" customHeight="1" x14ac:dyDescent="0.45">
      <c r="A36" s="29"/>
      <c r="B36" s="30"/>
      <c r="C36" s="63"/>
      <c r="D36" s="64"/>
      <c r="E36" s="54" t="s">
        <v>12</v>
      </c>
      <c r="F36" s="59" t="str">
        <f>'[1]Buku Inventaris'!D61639</f>
        <v>BANGUNAN MENARA</v>
      </c>
      <c r="G36" s="56">
        <f>'[1]Buku Inventaris'!M61639</f>
        <v>0</v>
      </c>
      <c r="H36" s="35">
        <f>'[1]Buku Inventaris'!O61639</f>
        <v>0</v>
      </c>
      <c r="I36" s="30"/>
    </row>
    <row r="37" spans="1:9" ht="20" customHeight="1" x14ac:dyDescent="0.45">
      <c r="A37" s="29"/>
      <c r="B37" s="30"/>
      <c r="C37" s="63"/>
      <c r="D37" s="64"/>
      <c r="E37" s="54" t="s">
        <v>12</v>
      </c>
      <c r="F37" s="59" t="str">
        <f>'[1]Buku Inventaris'!D61642</f>
        <v>TUGU TITIK KONTROL/PASTI</v>
      </c>
      <c r="G37" s="56">
        <f>'[1]Buku Inventaris'!M61642</f>
        <v>182</v>
      </c>
      <c r="H37" s="58">
        <f>'[1]Buku Inventaris'!O61642</f>
        <v>42532779986.70163</v>
      </c>
      <c r="I37" s="30"/>
    </row>
    <row r="38" spans="1:9" ht="20" customHeight="1" x14ac:dyDescent="0.45">
      <c r="A38" s="36">
        <v>4</v>
      </c>
      <c r="B38" s="37"/>
      <c r="C38" s="60"/>
      <c r="D38" s="61"/>
      <c r="E38" s="48" t="s">
        <v>15</v>
      </c>
      <c r="F38" s="49"/>
      <c r="G38" s="50">
        <f>SUM(G39:G42)</f>
        <v>151</v>
      </c>
      <c r="H38" s="51">
        <f>SUM(H39:H42)</f>
        <v>17199501769.384117</v>
      </c>
      <c r="I38" s="43"/>
    </row>
    <row r="39" spans="1:9" ht="20" customHeight="1" x14ac:dyDescent="0.45">
      <c r="A39" s="29"/>
      <c r="B39" s="30"/>
      <c r="C39" s="63"/>
      <c r="D39" s="64"/>
      <c r="E39" s="54" t="s">
        <v>12</v>
      </c>
      <c r="F39" s="55" t="str">
        <f>'[1]Buku Inventaris'!D61845</f>
        <v>JALAN DAN JEMBATAN</v>
      </c>
      <c r="G39" s="56">
        <f>'[1]Buku Inventaris'!M61845</f>
        <v>12</v>
      </c>
      <c r="H39" s="35">
        <f>'[1]Buku Inventaris'!O61845</f>
        <v>2014617923</v>
      </c>
      <c r="I39" s="30"/>
    </row>
    <row r="40" spans="1:9" ht="20" customHeight="1" x14ac:dyDescent="0.45">
      <c r="A40" s="29"/>
      <c r="B40" s="30"/>
      <c r="C40" s="63"/>
      <c r="D40" s="64"/>
      <c r="E40" s="54" t="s">
        <v>12</v>
      </c>
      <c r="F40" s="55" t="str">
        <f>'[1]Buku Inventaris'!D61866</f>
        <v>BANGUNAN AIR</v>
      </c>
      <c r="G40" s="56">
        <f>'[1]Buku Inventaris'!M61866</f>
        <v>53</v>
      </c>
      <c r="H40" s="35">
        <f>'[1]Buku Inventaris'!O61866</f>
        <v>10454285441.024117</v>
      </c>
      <c r="I40" s="30"/>
    </row>
    <row r="41" spans="1:9" ht="20" customHeight="1" x14ac:dyDescent="0.45">
      <c r="A41" s="29"/>
      <c r="B41" s="30"/>
      <c r="C41" s="63"/>
      <c r="D41" s="64"/>
      <c r="E41" s="54" t="s">
        <v>12</v>
      </c>
      <c r="F41" s="55" t="str">
        <f>'[1]Buku Inventaris'!D61947</f>
        <v>INSTALASI</v>
      </c>
      <c r="G41" s="56">
        <f>'[1]Buku Inventaris'!M61947</f>
        <v>4</v>
      </c>
      <c r="H41" s="35">
        <f>'[1]Buku Inventaris'!O61947</f>
        <v>766419300</v>
      </c>
      <c r="I41" s="30"/>
    </row>
    <row r="42" spans="1:9" ht="20" customHeight="1" x14ac:dyDescent="0.45">
      <c r="A42" s="29"/>
      <c r="B42" s="30"/>
      <c r="C42" s="63"/>
      <c r="D42" s="64"/>
      <c r="E42" s="54" t="s">
        <v>12</v>
      </c>
      <c r="F42" s="55" t="str">
        <f>'[1]Buku Inventaris'!D61975</f>
        <v>JARINGAN</v>
      </c>
      <c r="G42" s="56">
        <f>'[1]Buku Inventaris'!M61975</f>
        <v>82</v>
      </c>
      <c r="H42" s="35">
        <f>'[1]Buku Inventaris'!O61975</f>
        <v>3964179105.3600001</v>
      </c>
      <c r="I42" s="30"/>
    </row>
    <row r="43" spans="1:9" ht="20" customHeight="1" x14ac:dyDescent="0.45">
      <c r="A43" s="36">
        <v>5</v>
      </c>
      <c r="B43" s="37"/>
      <c r="C43" s="60"/>
      <c r="D43" s="61"/>
      <c r="E43" s="48" t="s">
        <v>16</v>
      </c>
      <c r="F43" s="49"/>
      <c r="G43" s="50">
        <f>SUM(G44:G50)</f>
        <v>353834</v>
      </c>
      <c r="H43" s="51">
        <f>SUM(H44:H50)</f>
        <v>173562360610.51556</v>
      </c>
      <c r="I43" s="43"/>
    </row>
    <row r="44" spans="1:9" ht="20" customHeight="1" x14ac:dyDescent="0.45">
      <c r="A44" s="29"/>
      <c r="B44" s="30"/>
      <c r="C44" s="63"/>
      <c r="D44" s="64"/>
      <c r="E44" s="54" t="s">
        <v>12</v>
      </c>
      <c r="F44" s="55" t="str">
        <f>'[1]Buku Inventaris'!D62074</f>
        <v>BAHAN PERPUSTAKAAN</v>
      </c>
      <c r="G44" s="56">
        <f>'[1]Buku Inventaris'!M62074</f>
        <v>352744</v>
      </c>
      <c r="H44" s="35">
        <f>'[1]Buku Inventaris'!O62074</f>
        <v>43670552324.509369</v>
      </c>
      <c r="I44" s="30"/>
    </row>
    <row r="45" spans="1:9" ht="20" customHeight="1" x14ac:dyDescent="0.45">
      <c r="A45" s="29"/>
      <c r="B45" s="30"/>
      <c r="C45" s="63"/>
      <c r="D45" s="64"/>
      <c r="E45" s="54" t="s">
        <v>12</v>
      </c>
      <c r="F45" s="55" t="str">
        <f>'[1]Buku Inventaris'!D110549</f>
        <v>BARANG BERCORAK KESENIAN/KEBUDAYAAN/OLAHRAGA</v>
      </c>
      <c r="G45" s="56">
        <f>'[1]Buku Inventaris'!M110549</f>
        <v>289</v>
      </c>
      <c r="H45" s="35">
        <f>'[1]Buku Inventaris'!O110549</f>
        <v>3432506350.7062025</v>
      </c>
      <c r="I45" s="30"/>
    </row>
    <row r="46" spans="1:9" ht="20" customHeight="1" x14ac:dyDescent="0.45">
      <c r="A46" s="29"/>
      <c r="B46" s="30"/>
      <c r="C46" s="65"/>
      <c r="D46" s="45"/>
      <c r="E46" s="54" t="s">
        <v>12</v>
      </c>
      <c r="F46" s="55" t="str">
        <f>'[1]Buku Inventaris'!D110837</f>
        <v>HEWAN</v>
      </c>
      <c r="G46" s="56">
        <f>'[1]Buku Inventaris'!M110837</f>
        <v>3</v>
      </c>
      <c r="H46" s="35">
        <f>'[1]Buku Inventaris'!O110837</f>
        <v>31500000</v>
      </c>
      <c r="I46" s="30"/>
    </row>
    <row r="47" spans="1:9" ht="20" customHeight="1" x14ac:dyDescent="0.45">
      <c r="A47" s="29"/>
      <c r="B47" s="30"/>
      <c r="C47" s="65"/>
      <c r="D47" s="45"/>
      <c r="E47" s="54" t="s">
        <v>12</v>
      </c>
      <c r="F47" s="55" t="str">
        <f>'[1]Buku Inventaris'!D110850</f>
        <v>BIOTA PERAIRAN</v>
      </c>
      <c r="G47" s="56">
        <f>'[1]Buku Inventaris'!M110850</f>
        <v>0</v>
      </c>
      <c r="H47" s="35">
        <f>'[1]Buku Inventaris'!O110850</f>
        <v>0</v>
      </c>
      <c r="I47" s="30"/>
    </row>
    <row r="48" spans="1:9" ht="20" customHeight="1" x14ac:dyDescent="0.45">
      <c r="A48" s="29"/>
      <c r="B48" s="30"/>
      <c r="C48" s="63"/>
      <c r="D48" s="64"/>
      <c r="E48" s="54" t="s">
        <v>12</v>
      </c>
      <c r="F48" s="55" t="str">
        <f>'[1]Buku Inventaris'!D110891</f>
        <v>TANAMAN</v>
      </c>
      <c r="G48" s="56">
        <f>'[1]Buku Inventaris'!M110891</f>
        <v>0</v>
      </c>
      <c r="H48" s="35">
        <f>'[1]Buku Inventaris'!O110891</f>
        <v>0</v>
      </c>
      <c r="I48" s="30"/>
    </row>
    <row r="49" spans="1:9" ht="20" customHeight="1" x14ac:dyDescent="0.45">
      <c r="A49" s="29"/>
      <c r="B49" s="30"/>
      <c r="C49" s="63"/>
      <c r="D49" s="64"/>
      <c r="E49" s="54" t="s">
        <v>12</v>
      </c>
      <c r="F49" s="55" t="str">
        <f>'[1]Buku Inventaris'!D110896</f>
        <v>BARANG KOLEKSI NON BUDAYA</v>
      </c>
      <c r="G49" s="56">
        <f>'[1]Buku Inventaris'!M110896</f>
        <v>0</v>
      </c>
      <c r="H49" s="35">
        <f>'[1]Buku Inventaris'!O110896</f>
        <v>0</v>
      </c>
      <c r="I49" s="30"/>
    </row>
    <row r="50" spans="1:9" ht="20" customHeight="1" x14ac:dyDescent="0.45">
      <c r="A50" s="29"/>
      <c r="B50" s="30"/>
      <c r="C50" s="63"/>
      <c r="D50" s="64"/>
      <c r="E50" s="54" t="s">
        <v>12</v>
      </c>
      <c r="F50" s="59" t="str">
        <f>'[1]Buku Inventaris'!D110901</f>
        <v>ASET TETAP DALAM RENOVASI</v>
      </c>
      <c r="G50" s="56">
        <f>'[1]Buku Inventaris'!M110901</f>
        <v>798</v>
      </c>
      <c r="H50" s="35">
        <f>'[1]Buku Inventaris'!O110901</f>
        <v>126427801935.29999</v>
      </c>
      <c r="I50" s="30"/>
    </row>
    <row r="51" spans="1:9" ht="20" customHeight="1" x14ac:dyDescent="0.45">
      <c r="A51" s="36">
        <v>6</v>
      </c>
      <c r="B51" s="37"/>
      <c r="C51" s="38"/>
      <c r="D51" s="39"/>
      <c r="E51" s="66" t="s">
        <v>17</v>
      </c>
      <c r="F51" s="49"/>
      <c r="G51" s="50">
        <f>SUM(G52)</f>
        <v>25</v>
      </c>
      <c r="H51" s="51">
        <f>SUM(H52)</f>
        <v>2564562382.4066663</v>
      </c>
      <c r="I51" s="43"/>
    </row>
    <row r="52" spans="1:9" ht="20" customHeight="1" x14ac:dyDescent="0.45">
      <c r="A52" s="29"/>
      <c r="B52" s="30"/>
      <c r="C52" s="67"/>
      <c r="D52" s="68"/>
      <c r="E52" s="54" t="s">
        <v>12</v>
      </c>
      <c r="F52" s="59" t="str">
        <f>'[1]Buku Inventaris'!D111778</f>
        <v>KONSTRUKSI DALAM PENGERJAAN</v>
      </c>
      <c r="G52" s="56">
        <f>'[1]Buku Inventaris'!M111778</f>
        <v>25</v>
      </c>
      <c r="H52" s="35">
        <f>'[1]Buku Inventaris'!O111778</f>
        <v>2564562382.4066663</v>
      </c>
      <c r="I52" s="30"/>
    </row>
    <row r="53" spans="1:9" ht="20" customHeight="1" x14ac:dyDescent="0.45">
      <c r="A53" s="36">
        <v>7</v>
      </c>
      <c r="B53" s="37"/>
      <c r="C53" s="60"/>
      <c r="D53" s="69"/>
      <c r="E53" s="70" t="s">
        <v>18</v>
      </c>
      <c r="F53" s="49"/>
      <c r="G53" s="50">
        <f>SUM(G54:G57)</f>
        <v>0</v>
      </c>
      <c r="H53" s="51">
        <f>SUM(H54:H57)</f>
        <v>524244858877.27594</v>
      </c>
      <c r="I53" s="43"/>
    </row>
    <row r="54" spans="1:9" ht="20" customHeight="1" x14ac:dyDescent="0.45">
      <c r="A54" s="29"/>
      <c r="B54" s="30"/>
      <c r="C54" s="63"/>
      <c r="D54" s="64"/>
      <c r="E54" s="54" t="s">
        <v>12</v>
      </c>
      <c r="F54" s="55" t="str">
        <f>'[1]Buku Inventaris'!D111814</f>
        <v>AKUMULASI PENYUSUTAN PERALATAN DAN MESIN</v>
      </c>
      <c r="G54" s="56">
        <f>'[1]Buku Inventaris'!M111814</f>
        <v>0</v>
      </c>
      <c r="H54" s="58">
        <f>'[1]Buku Inventaris'!O111814</f>
        <v>291977145307.13446</v>
      </c>
      <c r="I54" s="30"/>
    </row>
    <row r="55" spans="1:9" ht="20" customHeight="1" x14ac:dyDescent="0.45">
      <c r="A55" s="29"/>
      <c r="B55" s="30"/>
      <c r="C55" s="63"/>
      <c r="D55" s="64"/>
      <c r="E55" s="54" t="s">
        <v>12</v>
      </c>
      <c r="F55" s="55" t="str">
        <f>'[1]Buku Inventaris'!D111891</f>
        <v>AKUMULASI PENYUSUTAN GEDUNG DAN BANGUNAN</v>
      </c>
      <c r="G55" s="56">
        <f>'[1]Buku Inventaris'!M111891</f>
        <v>0</v>
      </c>
      <c r="H55" s="58">
        <f>'[1]Buku Inventaris'!O111891</f>
        <v>228486214679.25345</v>
      </c>
      <c r="I55" s="30"/>
    </row>
    <row r="56" spans="1:9" ht="20" customHeight="1" x14ac:dyDescent="0.45">
      <c r="A56" s="29"/>
      <c r="B56" s="30"/>
      <c r="C56" s="63"/>
      <c r="D56" s="64"/>
      <c r="E56" s="54" t="s">
        <v>12</v>
      </c>
      <c r="F56" s="55" t="str">
        <f>'[1]Buku Inventaris'!D111908</f>
        <v>AKUMULASI PENYUSUTAN JALAN, JARINGAN DAN IRIGASI</v>
      </c>
      <c r="G56" s="56">
        <f>'[1]Buku Inventaris'!M111908</f>
        <v>0</v>
      </c>
      <c r="H56" s="58">
        <f>'[1]Buku Inventaris'!O111908</f>
        <v>3781498890.8880234</v>
      </c>
      <c r="I56" s="30"/>
    </row>
    <row r="57" spans="1:9" ht="20" customHeight="1" x14ac:dyDescent="0.45">
      <c r="A57" s="29"/>
      <c r="B57" s="30"/>
      <c r="C57" s="63"/>
      <c r="D57" s="64"/>
      <c r="E57" s="54" t="s">
        <v>12</v>
      </c>
      <c r="F57" s="55" t="str">
        <f>'[1]Buku Inventaris'!D111925</f>
        <v>AKUMULASI PENYUSUTAN ASET TETAP LAINNYA</v>
      </c>
      <c r="G57" s="56">
        <f>'[1]Buku Inventaris'!M111925</f>
        <v>0</v>
      </c>
      <c r="H57" s="58">
        <f>'[1]Buku Inventaris'!O111925</f>
        <v>0</v>
      </c>
      <c r="I57" s="30"/>
    </row>
    <row r="58" spans="1:9" ht="20" customHeight="1" x14ac:dyDescent="0.45">
      <c r="A58" s="36">
        <v>8</v>
      </c>
      <c r="B58" s="71"/>
      <c r="C58" s="72"/>
      <c r="D58" s="73"/>
      <c r="E58" s="70" t="s">
        <v>19</v>
      </c>
      <c r="F58" s="74"/>
      <c r="G58" s="50">
        <f>SUM(G59:G63)</f>
        <v>531140</v>
      </c>
      <c r="H58" s="51">
        <f>SUM(H59:H63)</f>
        <v>439487958326.83807</v>
      </c>
      <c r="I58" s="71"/>
    </row>
    <row r="59" spans="1:9" ht="20" customHeight="1" x14ac:dyDescent="0.45">
      <c r="A59" s="29"/>
      <c r="B59" s="30"/>
      <c r="C59" s="63"/>
      <c r="D59" s="64"/>
      <c r="E59" s="54" t="s">
        <v>12</v>
      </c>
      <c r="F59" s="55" t="str">
        <f>'[1]Buku Inventaris'!D111931</f>
        <v>KEMITRAAN DENGAN PIHAK KETIGA</v>
      </c>
      <c r="G59" s="56">
        <f>'[1]Buku Inventaris'!M111931</f>
        <v>0</v>
      </c>
      <c r="H59" s="35">
        <f>'[1]Buku Inventaris'!O111931</f>
        <v>0</v>
      </c>
      <c r="I59" s="30"/>
    </row>
    <row r="60" spans="1:9" ht="20" customHeight="1" x14ac:dyDescent="0.45">
      <c r="A60" s="29"/>
      <c r="B60" s="30"/>
      <c r="C60" s="63"/>
      <c r="D60" s="64"/>
      <c r="E60" s="54" t="s">
        <v>12</v>
      </c>
      <c r="F60" s="55" t="str">
        <f>'[1]Buku Inventaris'!D111937</f>
        <v>ASET TIDAK BERWUJUD</v>
      </c>
      <c r="G60" s="34">
        <f>'[1]Buku Inventaris'!M111937</f>
        <v>11</v>
      </c>
      <c r="H60" s="35">
        <f>'[1]Buku Inventaris'!O111937</f>
        <v>2499382500</v>
      </c>
      <c r="I60" s="30"/>
    </row>
    <row r="61" spans="1:9" ht="20" customHeight="1" x14ac:dyDescent="0.45">
      <c r="A61" s="29"/>
      <c r="B61" s="30"/>
      <c r="C61" s="63"/>
      <c r="D61" s="64"/>
      <c r="E61" s="54" t="s">
        <v>12</v>
      </c>
      <c r="F61" s="55" t="str">
        <f>'[1]Buku Inventaris'!D111956</f>
        <v>ASET LAIN-LAIN</v>
      </c>
      <c r="G61" s="34">
        <f>'[1]Buku Inventaris'!M111956</f>
        <v>531129</v>
      </c>
      <c r="H61" s="35">
        <f>'[1]Buku Inventaris'!O111956</f>
        <v>217281355225.91904</v>
      </c>
      <c r="I61" s="30"/>
    </row>
    <row r="62" spans="1:9" ht="20" customHeight="1" x14ac:dyDescent="0.45">
      <c r="A62" s="29"/>
      <c r="B62" s="30"/>
      <c r="C62" s="65"/>
      <c r="D62" s="45"/>
      <c r="E62" s="54" t="s">
        <v>12</v>
      </c>
      <c r="F62" s="55" t="str">
        <f>'[1]Buku Inventaris'!D159104</f>
        <v>AKUMULASI AMORTISASI ASET TIDAK BERWUJUD</v>
      </c>
      <c r="G62" s="34">
        <f>'[1]Buku Inventaris'!M159104</f>
        <v>0</v>
      </c>
      <c r="H62" s="35">
        <f>'[1]Buku Inventaris'!O159104</f>
        <v>0</v>
      </c>
      <c r="I62" s="30"/>
    </row>
    <row r="63" spans="1:9" ht="20" customHeight="1" x14ac:dyDescent="0.45">
      <c r="A63" s="29"/>
      <c r="B63" s="30"/>
      <c r="C63" s="75"/>
      <c r="D63" s="76"/>
      <c r="E63" s="54" t="s">
        <v>12</v>
      </c>
      <c r="F63" s="77" t="str">
        <f>'[1]Buku Inventaris'!D159110</f>
        <v>AKUMULASI PENYUSUTAN ASET LAINNYA</v>
      </c>
      <c r="G63" s="78">
        <f>'[1]Buku Inventaris'!M159110</f>
        <v>0</v>
      </c>
      <c r="H63" s="79">
        <f>'[1]Buku Inventaris'!O159110</f>
        <v>219707220600.91904</v>
      </c>
      <c r="I63" s="30"/>
    </row>
    <row r="64" spans="1:9" ht="20" customHeight="1" x14ac:dyDescent="0.45">
      <c r="A64" s="80"/>
      <c r="B64" s="81"/>
      <c r="C64" s="82" t="s">
        <v>20</v>
      </c>
      <c r="D64" s="83"/>
      <c r="E64" s="83"/>
      <c r="F64" s="83"/>
      <c r="G64" s="84">
        <f>G11+G13+G33+G38+G43+G51+G53+G58</f>
        <v>1018240.98</v>
      </c>
      <c r="H64" s="85">
        <f>H11+H13+H33+H38+H43+H51+H53+H58</f>
        <v>2838882882242.5151</v>
      </c>
      <c r="I64" s="81"/>
    </row>
    <row r="65" spans="5:7" x14ac:dyDescent="0.45">
      <c r="E65" s="86"/>
      <c r="F65" s="7"/>
      <c r="G65" s="8"/>
    </row>
  </sheetData>
  <mergeCells count="44">
    <mergeCell ref="C57:D57"/>
    <mergeCell ref="C58:D58"/>
    <mergeCell ref="C59:D59"/>
    <mergeCell ref="C60:D60"/>
    <mergeCell ref="C61:D61"/>
    <mergeCell ref="C64:F64"/>
    <mergeCell ref="C50:D50"/>
    <mergeCell ref="C51:D51"/>
    <mergeCell ref="C52:D52"/>
    <mergeCell ref="C54:D54"/>
    <mergeCell ref="C55:D55"/>
    <mergeCell ref="C56:D56"/>
    <mergeCell ref="C41:D41"/>
    <mergeCell ref="C42:D42"/>
    <mergeCell ref="C44:D44"/>
    <mergeCell ref="C45:D45"/>
    <mergeCell ref="C48:D48"/>
    <mergeCell ref="C49:D49"/>
    <mergeCell ref="C34:D34"/>
    <mergeCell ref="C35:D35"/>
    <mergeCell ref="C36:D36"/>
    <mergeCell ref="C37:D37"/>
    <mergeCell ref="C39:D39"/>
    <mergeCell ref="C40:D40"/>
    <mergeCell ref="C26:D26"/>
    <mergeCell ref="C27:D27"/>
    <mergeCell ref="C28:D28"/>
    <mergeCell ref="C29:D29"/>
    <mergeCell ref="C30:D30"/>
    <mergeCell ref="C31:D31"/>
    <mergeCell ref="C9:D9"/>
    <mergeCell ref="C11:D11"/>
    <mergeCell ref="C13:D13"/>
    <mergeCell ref="C14:D14"/>
    <mergeCell ref="C24:D24"/>
    <mergeCell ref="C25:D25"/>
    <mergeCell ref="A1:I1"/>
    <mergeCell ref="C2:H2"/>
    <mergeCell ref="A7:A8"/>
    <mergeCell ref="B7:B8"/>
    <mergeCell ref="C7:D8"/>
    <mergeCell ref="E7:F8"/>
    <mergeCell ref="G7:H7"/>
    <mergeCell ref="I7:I8"/>
  </mergeCells>
  <hyperlinks>
    <hyperlink ref="E51" location="'Konst. dalam pengerjaan'!A1" display="KONSTRUKSI DALAM PENGERJAAN" xr:uid="{86BC5449-216B-443F-9EA5-C26448FC55B8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riri sutrisno</dc:creator>
  <cp:lastModifiedBy>riri sutrisno</cp:lastModifiedBy>
  <dcterms:created xsi:type="dcterms:W3CDTF">2024-08-30T11:10:02Z</dcterms:created>
  <dcterms:modified xsi:type="dcterms:W3CDTF">2024-08-30T11:13:14Z</dcterms:modified>
</cp:coreProperties>
</file>